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бюджета на 2025г\"/>
    </mc:Choice>
  </mc:AlternateContent>
  <bookViews>
    <workbookView xWindow="120" yWindow="120" windowWidth="19020" windowHeight="12660"/>
  </bookViews>
  <sheets>
    <sheet name="М-К" sheetId="6" r:id="rId1"/>
    <sheet name="МК" sheetId="7" state="hidden" r:id="rId2"/>
    <sheet name="Селин" sheetId="8" state="hidden" r:id="rId3"/>
  </sheets>
  <definedNames>
    <definedName name="_xlnm.Print_Titles" localSheetId="1">МК!#REF!</definedName>
    <definedName name="_xlnm.Print_Titles" localSheetId="0">'М-К'!$16:$16</definedName>
    <definedName name="_xlnm.Print_Titles" localSheetId="2">Селин!#REF!</definedName>
    <definedName name="_xlnm.Print_Area" localSheetId="1">МК!$A$1:$E$24</definedName>
    <definedName name="_xlnm.Print_Area" localSheetId="0">'М-К'!$A$1:$G$39</definedName>
    <definedName name="_xlnm.Print_Area" localSheetId="2">Селин!$A$1:$E$25</definedName>
  </definedNames>
  <calcPr calcId="162913"/>
</workbook>
</file>

<file path=xl/calcChain.xml><?xml version="1.0" encoding="utf-8"?>
<calcChain xmlns="http://schemas.openxmlformats.org/spreadsheetml/2006/main">
  <c r="L22" i="6" l="1"/>
  <c r="M22" i="6"/>
  <c r="K22" i="6"/>
  <c r="I32" i="6" l="1"/>
  <c r="J32" i="6"/>
  <c r="H32" i="6"/>
  <c r="I17" i="6"/>
  <c r="J17" i="6"/>
  <c r="H17" i="6"/>
  <c r="F33" i="6" l="1"/>
  <c r="G33" i="6"/>
  <c r="E33" i="6"/>
  <c r="I28" i="6" l="1"/>
  <c r="J28" i="6"/>
  <c r="H28" i="6"/>
  <c r="I22" i="6" l="1"/>
  <c r="J22" i="6"/>
  <c r="H22" i="6"/>
  <c r="E25" i="8" l="1"/>
  <c r="C25" i="8"/>
  <c r="E14" i="8"/>
  <c r="D14" i="8"/>
  <c r="D25" i="8" s="1"/>
  <c r="C14" i="8"/>
  <c r="D14" i="7"/>
  <c r="E14" i="7"/>
  <c r="C14" i="7"/>
</calcChain>
</file>

<file path=xl/sharedStrings.xml><?xml version="1.0" encoding="utf-8"?>
<sst xmlns="http://schemas.openxmlformats.org/spreadsheetml/2006/main" count="191" uniqueCount="108">
  <si>
    <t>Коды</t>
  </si>
  <si>
    <t>Глава по БК</t>
  </si>
  <si>
    <t>по ОКТМО</t>
  </si>
  <si>
    <t>по ОКЕИ</t>
  </si>
  <si>
    <t>наименование</t>
  </si>
  <si>
    <t>Код строки</t>
  </si>
  <si>
    <t>0100</t>
  </si>
  <si>
    <t>Итого</t>
  </si>
  <si>
    <t>Прогноз доходов бюджета</t>
  </si>
  <si>
    <t>(очередной финансовый год)</t>
  </si>
  <si>
    <t>(первый год планового периода)</t>
  </si>
  <si>
    <t>(второй год планового периода)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</si>
  <si>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</si>
  <si>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</si>
  <si>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</si>
  <si>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</si>
  <si>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</si>
  <si>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Наименование главного администратора доходов бюджета</t>
  </si>
  <si>
    <t>384</t>
  </si>
  <si>
    <t xml:space="preserve">РЕЕСТР        </t>
  </si>
  <si>
    <t>Код классификации доходов бюджетов</t>
  </si>
  <si>
    <t xml:space="preserve">код </t>
  </si>
  <si>
    <t xml:space="preserve">Наименование бюджета                            </t>
  </si>
  <si>
    <t>182 1 01 02010 01 0000 110</t>
  </si>
  <si>
    <t xml:space="preserve"> Федеральная налоговая служба</t>
  </si>
  <si>
    <t>Бюджет муниципального образования Малокильмезское сельское поселение</t>
  </si>
  <si>
    <t>Кильмезского района Кировской области</t>
  </si>
  <si>
    <t>984</t>
  </si>
  <si>
    <t>33617424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</si>
  <si>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</si>
  <si>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</si>
  <si>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</si>
  <si>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</si>
  <si>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0101</t>
  </si>
  <si>
    <t>0102</t>
  </si>
  <si>
    <t>0103</t>
  </si>
  <si>
    <t>0104</t>
  </si>
  <si>
    <t>182 1 06 01030 10 0000 110</t>
  </si>
  <si>
    <t>0105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</si>
  <si>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</si>
  <si>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</si>
  <si>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0106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</si>
  <si>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</si>
  <si>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</si>
  <si>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0107</t>
  </si>
  <si>
    <t>Налог наимущество физических лиц, взимаемый по ставкам, применяемым к объектам налогообложения, расположенным в границах сельских поселений</t>
  </si>
  <si>
    <t>984 1 11 09045 10 0000 120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</si>
  <si>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</si>
  <si>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0108</t>
  </si>
  <si>
    <t>0109</t>
  </si>
  <si>
    <t>0110</t>
  </si>
  <si>
    <t>Субвенция бюджетам сельских поселений на осуществление превичного воинского учета на территориях, где отсутствуют военные комиссариаты</t>
  </si>
  <si>
    <t>0111</t>
  </si>
  <si>
    <t>Администрация Малокильмезского сельского поселения Кильмезского района Кировской области</t>
  </si>
  <si>
    <t>источников доходов бюджета сельского поселения</t>
  </si>
  <si>
    <t>984  2 02 49999 10 0000 150</t>
  </si>
  <si>
    <t>100 1 03 02231 01 0000 110</t>
  </si>
  <si>
    <t>100 1 03 02241 01 0000 110</t>
  </si>
  <si>
    <t>100 1 03 02251 01 0000 110</t>
  </si>
  <si>
    <t>100 1 03 02261 01 0000 110</t>
  </si>
  <si>
    <t>Прочие межбюджетные трансферты передаваемые бюджетам сельских поселений</t>
  </si>
  <si>
    <t>на 2021 год и плановый период 2022 и 2023 годов</t>
  </si>
  <si>
    <t>на 2023 г.</t>
  </si>
  <si>
    <t>Дотации бюджетам сельских поселений на выравнивание бюджетной обеспеченности из бюджетов муниципальных районов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</si>
  <si>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действий(перерасчеты, недоимка и задолженность по соответствующим налогам, в том числе по отмененному)</t>
  </si>
  <si>
    <t>0112</t>
  </si>
  <si>
    <r>
      <t xml:space="preserve">Наименование финансового органа: </t>
    </r>
    <r>
      <rPr>
        <u/>
        <sz val="12"/>
        <rFont val="Times New Roman"/>
        <family val="1"/>
        <charset val="204"/>
      </rPr>
      <t xml:space="preserve">Финансовое управление администрации Кильмезского района      </t>
    </r>
    <r>
      <rPr>
        <sz val="12"/>
        <rFont val="Times New Roman"/>
        <family val="1"/>
        <charset val="204"/>
      </rPr>
      <t xml:space="preserve">                  </t>
    </r>
  </si>
  <si>
    <t>глава Малокильмезского сельского поселения</t>
  </si>
  <si>
    <t>на 2024 г.</t>
  </si>
  <si>
    <t>182 1 01 02030 01 0000 110</t>
  </si>
  <si>
    <t>182 1 05 03010 01 0000 110</t>
  </si>
  <si>
    <t>0113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</si>
  <si>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</si>
  <si>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</si>
  <si>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984 1 08 04020 01 0000 110</t>
  </si>
  <si>
    <t>984  2 02 16001 10 0000 150</t>
  </si>
  <si>
    <t>984  2 02 35118 10 0000 150</t>
  </si>
  <si>
    <t>НДФЛ</t>
  </si>
  <si>
    <t>Доходы от уплаты акцизов на дизельное топливо</t>
  </si>
  <si>
    <t xml:space="preserve">Доходы от уплаты акцизов на моторные масла </t>
  </si>
  <si>
    <t>Доходы от уплаты акцизов на автомобильный бензин</t>
  </si>
  <si>
    <t>Доходы от уплаты акцизов на прямогонный бензи</t>
  </si>
  <si>
    <t>Земельный налог с организаций,</t>
  </si>
  <si>
    <t xml:space="preserve">Земельный налог с физических лиц, </t>
  </si>
  <si>
    <t>Государственная пошлина за с</t>
  </si>
  <si>
    <t>ИТОГО АКЦИЗЫ</t>
  </si>
  <si>
    <t>на 2025г.</t>
  </si>
  <si>
    <t>по таблице</t>
  </si>
  <si>
    <t>СЕЛИНО</t>
  </si>
  <si>
    <t>на 2025 г.</t>
  </si>
  <si>
    <t>984  2 02 29999 10 0000 150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</si>
  <si>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</si>
  <si>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субсидии бюджетам сельских поселений</t>
  </si>
  <si>
    <t>на 2024 год и плановый период 2025 и 2026 годов</t>
  </si>
  <si>
    <t>на 2026г.</t>
  </si>
  <si>
    <r>
      <t xml:space="preserve">Единица измерения: </t>
    </r>
    <r>
      <rPr>
        <u/>
        <sz val="12"/>
        <rFont val="Times New Roman"/>
        <family val="1"/>
        <charset val="204"/>
      </rPr>
      <t>рубли</t>
    </r>
  </si>
  <si>
    <t>И.Н.Асхадуллин</t>
  </si>
  <si>
    <t>182 1 03 02231 01 0000 110</t>
  </si>
  <si>
    <t>182 1 03 02241 01 0000 110</t>
  </si>
  <si>
    <t>182 1 03 02251 01 0000 110</t>
  </si>
  <si>
    <t>на 2026 г.</t>
  </si>
  <si>
    <t>182 1 03 02261 01 0000 110</t>
  </si>
  <si>
    <t>на 2025 год и плановый период 2026 и 2027 годов</t>
  </si>
  <si>
    <t xml:space="preserve">           на "01" января 2025 г.</t>
  </si>
  <si>
    <t>на 2027 г.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</si>
  <si>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</t>
  </si>
  <si>
    <t>Налог на доходы физических лиц с доходов, полученных физическими лицами в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</si>
  <si>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"15"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</si>
</sst>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8" fillId="0" borderId="0" xfId="0" applyFont="1" applyBorder="1" applyAlignment="1">
      <alignment horizontal="right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0" fillId="2" borderId="4" xfId="0" applyFont="1" applyFill="1" applyBorder="1" applyAlignment="1">
      <alignment horizontal="left" vertical="top" wrapText="1"/>
    </xf>
    <xf numFmtId="4" fontId="6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4" fontId="2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4" fillId="2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14" fillId="0" borderId="0" xfId="0" applyFont="1" applyAlignment="1">
      <alignment horizontal="center"/>
    </xf>
    <xf numFmtId="3" fontId="15" fillId="0" borderId="0" xfId="0" applyNumberFormat="1" applyFont="1"/>
    <xf numFmtId="0" fontId="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Border="1" applyAlignment="1"/>
    <xf numFmtId="0" fontId="0" fillId="0" borderId="0" xfId="0" applyFont="1" applyBorder="1" applyAlignment="1"/>
    <xf numFmtId="0" fontId="7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9</xdr:row>
      <xdr:rowOff>190500</xdr:rowOff>
    </xdr:from>
    <xdr:to>
      <xdr:col>4</xdr:col>
      <xdr:colOff>990600</xdr:colOff>
      <xdr:row>10</xdr:row>
      <xdr:rowOff>0</xdr:rowOff>
    </xdr:to>
    <xdr:cxnSp macro="">
      <xdr:nvCxnSpPr>
        <xdr:cNvPr id="5" name="Прямая соединительная линия 4"/>
        <xdr:cNvCxnSpPr/>
      </xdr:nvCxnSpPr>
      <xdr:spPr>
        <a:xfrm>
          <a:off x="1743075" y="1990725"/>
          <a:ext cx="5562600" cy="95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36</xdr:row>
      <xdr:rowOff>0</xdr:rowOff>
    </xdr:from>
    <xdr:to>
      <xdr:col>1</xdr:col>
      <xdr:colOff>2600325</xdr:colOff>
      <xdr:row>36</xdr:row>
      <xdr:rowOff>0</xdr:rowOff>
    </xdr:to>
    <xdr:cxnSp macro="">
      <xdr:nvCxnSpPr>
        <xdr:cNvPr id="9" name="Прямая соединительная линия 8"/>
        <xdr:cNvCxnSpPr/>
      </xdr:nvCxnSpPr>
      <xdr:spPr>
        <a:xfrm>
          <a:off x="1533525" y="35690175"/>
          <a:ext cx="25812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36</xdr:row>
      <xdr:rowOff>0</xdr:rowOff>
    </xdr:from>
    <xdr:to>
      <xdr:col>2</xdr:col>
      <xdr:colOff>1562100</xdr:colOff>
      <xdr:row>36</xdr:row>
      <xdr:rowOff>0</xdr:rowOff>
    </xdr:to>
    <xdr:cxnSp macro="">
      <xdr:nvCxnSpPr>
        <xdr:cNvPr id="13" name="Прямая соединительная линия 12"/>
        <xdr:cNvCxnSpPr/>
      </xdr:nvCxnSpPr>
      <xdr:spPr>
        <a:xfrm>
          <a:off x="4286250" y="35690175"/>
          <a:ext cx="14287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36</xdr:row>
      <xdr:rowOff>9525</xdr:rowOff>
    </xdr:from>
    <xdr:to>
      <xdr:col>5</xdr:col>
      <xdr:colOff>1171575</xdr:colOff>
      <xdr:row>36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6286500" y="35699700"/>
          <a:ext cx="23431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BreakPreview" topLeftCell="A29" zoomScaleNormal="85" zoomScaleSheetLayoutView="100" workbookViewId="0">
      <selection activeCell="A40" sqref="A40"/>
    </sheetView>
  </sheetViews>
  <sheetFormatPr defaultRowHeight="15.75" x14ac:dyDescent="0.25"/>
  <cols>
    <col min="1" max="1" width="26.28515625" style="2" customWidth="1"/>
    <col min="2" max="2" width="56.140625" style="2" customWidth="1"/>
    <col min="3" max="3" width="29.28515625" style="2" customWidth="1"/>
    <col min="4" max="4" width="8" style="1" customWidth="1"/>
    <col min="5" max="6" width="15.42578125" style="24" customWidth="1"/>
    <col min="7" max="7" width="15.42578125" style="23" customWidth="1"/>
    <col min="8" max="8" width="13.140625" style="2" hidden="1" customWidth="1"/>
    <col min="9" max="10" width="14.140625" style="2" hidden="1" customWidth="1"/>
    <col min="11" max="11" width="11.28515625" style="2" bestFit="1" customWidth="1"/>
    <col min="12" max="12" width="12.140625" style="2" customWidth="1"/>
    <col min="13" max="13" width="14.140625" style="2" customWidth="1"/>
    <col min="14" max="16384" width="9.140625" style="2"/>
  </cols>
  <sheetData>
    <row r="1" spans="1:7" s="3" customFormat="1" x14ac:dyDescent="0.25">
      <c r="A1" s="49" t="s">
        <v>19</v>
      </c>
      <c r="B1" s="49"/>
      <c r="C1" s="49"/>
      <c r="D1" s="49"/>
      <c r="E1" s="49"/>
      <c r="F1" s="49"/>
      <c r="G1" s="49"/>
    </row>
    <row r="2" spans="1:7" s="3" customFormat="1" x14ac:dyDescent="0.25">
      <c r="A2" s="49" t="s">
        <v>54</v>
      </c>
      <c r="B2" s="49"/>
      <c r="C2" s="49"/>
      <c r="D2" s="49"/>
      <c r="E2" s="49"/>
      <c r="F2" s="49"/>
      <c r="G2" s="49"/>
    </row>
    <row r="3" spans="1:7" x14ac:dyDescent="0.25">
      <c r="A3" s="49" t="s">
        <v>102</v>
      </c>
      <c r="B3" s="49"/>
      <c r="C3" s="49"/>
      <c r="D3" s="49"/>
      <c r="E3" s="49"/>
      <c r="F3" s="49"/>
      <c r="G3" s="49"/>
    </row>
    <row r="5" spans="1:7" x14ac:dyDescent="0.25">
      <c r="B5" s="52" t="s">
        <v>103</v>
      </c>
      <c r="C5" s="52"/>
      <c r="D5" s="52"/>
      <c r="E5" s="52"/>
      <c r="F5" s="21"/>
      <c r="G5" s="22"/>
    </row>
    <row r="6" spans="1:7" x14ac:dyDescent="0.25">
      <c r="B6" s="17"/>
      <c r="C6" s="17"/>
      <c r="D6" s="17"/>
      <c r="E6" s="23"/>
      <c r="F6" s="21"/>
      <c r="G6" s="22"/>
    </row>
    <row r="7" spans="1:7" x14ac:dyDescent="0.25">
      <c r="A7" s="63" t="s">
        <v>66</v>
      </c>
      <c r="B7" s="64"/>
      <c r="C7" s="64"/>
      <c r="D7" s="64"/>
      <c r="E7" s="64"/>
      <c r="G7" s="25" t="s">
        <v>0</v>
      </c>
    </row>
    <row r="8" spans="1:7" ht="15.75" customHeight="1" x14ac:dyDescent="0.25">
      <c r="D8" s="2"/>
      <c r="F8" s="26" t="s">
        <v>1</v>
      </c>
      <c r="G8" s="27" t="s">
        <v>27</v>
      </c>
    </row>
    <row r="9" spans="1:7" x14ac:dyDescent="0.25">
      <c r="A9" s="2" t="s">
        <v>22</v>
      </c>
      <c r="B9" s="63" t="s">
        <v>25</v>
      </c>
      <c r="C9" s="64"/>
      <c r="D9" s="64"/>
      <c r="E9" s="64"/>
      <c r="F9" s="26" t="s">
        <v>2</v>
      </c>
      <c r="G9" s="27" t="s">
        <v>28</v>
      </c>
    </row>
    <row r="10" spans="1:7" x14ac:dyDescent="0.25">
      <c r="B10" s="65" t="s">
        <v>26</v>
      </c>
      <c r="C10" s="66"/>
      <c r="D10" s="66"/>
      <c r="E10" s="66"/>
      <c r="F10" s="26"/>
      <c r="G10" s="27"/>
    </row>
    <row r="11" spans="1:7" x14ac:dyDescent="0.25">
      <c r="A11" s="2" t="s">
        <v>95</v>
      </c>
      <c r="F11" s="26" t="s">
        <v>3</v>
      </c>
      <c r="G11" s="28" t="s">
        <v>18</v>
      </c>
    </row>
    <row r="13" spans="1:7" s="4" customFormat="1" ht="15.75" customHeight="1" x14ac:dyDescent="0.2">
      <c r="A13" s="53" t="s">
        <v>20</v>
      </c>
      <c r="B13" s="54"/>
      <c r="C13" s="60" t="s">
        <v>17</v>
      </c>
      <c r="D13" s="60" t="s">
        <v>5</v>
      </c>
      <c r="E13" s="55" t="s">
        <v>8</v>
      </c>
      <c r="F13" s="56"/>
      <c r="G13" s="57"/>
    </row>
    <row r="14" spans="1:7" s="4" customFormat="1" ht="12.75" x14ac:dyDescent="0.2">
      <c r="A14" s="58" t="s">
        <v>21</v>
      </c>
      <c r="B14" s="58" t="s">
        <v>4</v>
      </c>
      <c r="C14" s="61"/>
      <c r="D14" s="61"/>
      <c r="E14" s="29" t="s">
        <v>89</v>
      </c>
      <c r="F14" s="29" t="s">
        <v>100</v>
      </c>
      <c r="G14" s="29" t="s">
        <v>104</v>
      </c>
    </row>
    <row r="15" spans="1:7" s="4" customFormat="1" ht="38.25" x14ac:dyDescent="0.2">
      <c r="A15" s="59"/>
      <c r="B15" s="59"/>
      <c r="C15" s="62"/>
      <c r="D15" s="62"/>
      <c r="E15" s="30" t="s">
        <v>9</v>
      </c>
      <c r="F15" s="30" t="s">
        <v>10</v>
      </c>
      <c r="G15" s="30" t="s">
        <v>11</v>
      </c>
    </row>
    <row r="16" spans="1:7" s="1" customFormat="1" ht="12.75" x14ac:dyDescent="0.2">
      <c r="A16" s="6">
        <v>1</v>
      </c>
      <c r="B16" s="6">
        <v>2</v>
      </c>
      <c r="C16" s="6">
        <v>3</v>
      </c>
      <c r="D16" s="7">
        <v>4</v>
      </c>
      <c r="E16" s="42">
        <v>5</v>
      </c>
      <c r="F16" s="42">
        <v>6</v>
      </c>
      <c r="G16" s="42">
        <v>7</v>
      </c>
    </row>
    <row r="17" spans="1:13" ht="143.25" customHeight="1" x14ac:dyDescent="0.25">
      <c r="A17" s="11" t="s">
        <v>23</v>
      </c>
      <c r="B17" s="16" t="s">
        <v>105</v>
      </c>
      <c r="C17" s="13" t="s">
        <v>24</v>
      </c>
      <c r="D17" s="14" t="s">
        <v>6</v>
      </c>
      <c r="E17" s="31">
        <v>250800</v>
      </c>
      <c r="F17" s="31">
        <v>274500</v>
      </c>
      <c r="G17" s="31">
        <v>295000</v>
      </c>
      <c r="H17" s="24">
        <f>E17+E19+E20+E21+E22+E24+E25+E26</f>
        <v>1055100</v>
      </c>
      <c r="I17" s="24">
        <f t="shared" ref="I17:J17" si="0">F17+F19+F20+F21+F22+F24+F25+F26</f>
        <v>1087100</v>
      </c>
      <c r="J17" s="24">
        <f t="shared" si="0"/>
        <v>1137900</v>
      </c>
    </row>
    <row r="18" spans="1:13" ht="0.75" hidden="1" customHeight="1" x14ac:dyDescent="0.25">
      <c r="A18" s="11" t="s">
        <v>69</v>
      </c>
      <c r="B18" s="20" t="s">
        <v>106</v>
      </c>
      <c r="C18" s="13" t="s">
        <v>24</v>
      </c>
      <c r="D18" s="14" t="s">
        <v>33</v>
      </c>
      <c r="E18" s="31"/>
      <c r="F18" s="31"/>
      <c r="G18" s="31"/>
    </row>
    <row r="19" spans="1:13" ht="52.5" customHeight="1" x14ac:dyDescent="0.25">
      <c r="A19" s="11" t="s">
        <v>97</v>
      </c>
      <c r="B19" s="20" t="s">
        <v>29</v>
      </c>
      <c r="C19" s="13" t="s">
        <v>24</v>
      </c>
      <c r="D19" s="14" t="s">
        <v>34</v>
      </c>
      <c r="E19" s="32">
        <v>281000</v>
      </c>
      <c r="F19" s="36">
        <v>285000</v>
      </c>
      <c r="G19" s="36">
        <v>299700</v>
      </c>
    </row>
    <row r="20" spans="1:13" ht="61.5" customHeight="1" x14ac:dyDescent="0.25">
      <c r="A20" s="12" t="s">
        <v>98</v>
      </c>
      <c r="B20" s="16" t="s">
        <v>30</v>
      </c>
      <c r="C20" s="13" t="s">
        <v>24</v>
      </c>
      <c r="D20" s="14" t="s">
        <v>35</v>
      </c>
      <c r="E20" s="36">
        <v>1300</v>
      </c>
      <c r="F20" s="36">
        <v>1300</v>
      </c>
      <c r="G20" s="36">
        <v>1400</v>
      </c>
    </row>
    <row r="21" spans="1:13" ht="52.5" customHeight="1" x14ac:dyDescent="0.25">
      <c r="A21" s="12" t="s">
        <v>99</v>
      </c>
      <c r="B21" s="16" t="s">
        <v>31</v>
      </c>
      <c r="C21" s="13" t="s">
        <v>24</v>
      </c>
      <c r="D21" s="14" t="s">
        <v>36</v>
      </c>
      <c r="E21" s="36">
        <v>283800</v>
      </c>
      <c r="F21" s="36">
        <v>286400</v>
      </c>
      <c r="G21" s="36">
        <v>301000</v>
      </c>
    </row>
    <row r="22" spans="1:13" ht="52.5" customHeight="1" x14ac:dyDescent="0.25">
      <c r="A22" s="12" t="s">
        <v>101</v>
      </c>
      <c r="B22" s="16" t="s">
        <v>32</v>
      </c>
      <c r="C22" s="13" t="s">
        <v>24</v>
      </c>
      <c r="D22" s="14" t="s">
        <v>36</v>
      </c>
      <c r="E22" s="36">
        <v>-28800</v>
      </c>
      <c r="F22" s="36">
        <v>-28300</v>
      </c>
      <c r="G22" s="36">
        <v>-28700</v>
      </c>
      <c r="H22" s="24">
        <f>SUM(E19:E22)</f>
        <v>537300</v>
      </c>
      <c r="I22" s="24">
        <f t="shared" ref="I22:J22" si="1">SUM(F19:F22)</f>
        <v>544400</v>
      </c>
      <c r="J22" s="24">
        <f t="shared" si="1"/>
        <v>573400</v>
      </c>
      <c r="K22" s="24">
        <f>SUM(E19:E22)</f>
        <v>537300</v>
      </c>
      <c r="L22" s="24">
        <f t="shared" ref="L22:M22" si="2">SUM(F19:F22)</f>
        <v>544400</v>
      </c>
      <c r="M22" s="24">
        <f t="shared" si="2"/>
        <v>573400</v>
      </c>
    </row>
    <row r="23" spans="1:13" hidden="1" x14ac:dyDescent="0.25">
      <c r="A23" s="12" t="s">
        <v>70</v>
      </c>
      <c r="B23" s="20" t="s">
        <v>73</v>
      </c>
      <c r="C23" s="13" t="s">
        <v>24</v>
      </c>
      <c r="D23" s="14" t="s">
        <v>38</v>
      </c>
      <c r="E23" s="44"/>
      <c r="F23" s="44"/>
      <c r="G23" s="43"/>
    </row>
    <row r="24" spans="1:13" ht="30" customHeight="1" x14ac:dyDescent="0.25">
      <c r="A24" s="12" t="s">
        <v>37</v>
      </c>
      <c r="B24" s="20" t="s">
        <v>45</v>
      </c>
      <c r="C24" s="13" t="s">
        <v>24</v>
      </c>
      <c r="D24" s="14" t="s">
        <v>41</v>
      </c>
      <c r="E24" s="33">
        <v>74000</v>
      </c>
      <c r="F24" s="33">
        <v>74000</v>
      </c>
      <c r="G24" s="31">
        <v>74000</v>
      </c>
    </row>
    <row r="25" spans="1:13" ht="24" x14ac:dyDescent="0.25">
      <c r="A25" s="12" t="s">
        <v>39</v>
      </c>
      <c r="B25" s="16" t="s">
        <v>40</v>
      </c>
      <c r="C25" s="13" t="s">
        <v>24</v>
      </c>
      <c r="D25" s="14" t="s">
        <v>44</v>
      </c>
      <c r="E25" s="33">
        <v>37000</v>
      </c>
      <c r="F25" s="33">
        <v>38200</v>
      </c>
      <c r="G25" s="31">
        <v>39500</v>
      </c>
    </row>
    <row r="26" spans="1:13" ht="24" x14ac:dyDescent="0.25">
      <c r="A26" s="12" t="s">
        <v>42</v>
      </c>
      <c r="B26" s="16" t="s">
        <v>43</v>
      </c>
      <c r="C26" s="13" t="s">
        <v>24</v>
      </c>
      <c r="D26" s="14" t="s">
        <v>48</v>
      </c>
      <c r="E26" s="33">
        <v>156000</v>
      </c>
      <c r="F26" s="33">
        <v>156000</v>
      </c>
      <c r="G26" s="31">
        <v>156000</v>
      </c>
      <c r="H26" s="24"/>
      <c r="I26" s="24"/>
      <c r="J26" s="24"/>
      <c r="K26" s="24"/>
    </row>
    <row r="27" spans="1:13" ht="62.25" customHeight="1" x14ac:dyDescent="0.25">
      <c r="A27" s="12" t="s">
        <v>74</v>
      </c>
      <c r="B27" s="16" t="s">
        <v>64</v>
      </c>
      <c r="C27" s="13" t="s">
        <v>53</v>
      </c>
      <c r="D27" s="14" t="s">
        <v>49</v>
      </c>
      <c r="E27" s="33">
        <v>600</v>
      </c>
      <c r="F27" s="33">
        <v>600</v>
      </c>
      <c r="G27" s="31">
        <v>600</v>
      </c>
    </row>
    <row r="28" spans="1:13" ht="51.75" customHeight="1" x14ac:dyDescent="0.25">
      <c r="A28" s="12" t="s">
        <v>46</v>
      </c>
      <c r="B28" s="16" t="s">
        <v>47</v>
      </c>
      <c r="C28" s="13" t="s">
        <v>53</v>
      </c>
      <c r="D28" s="14" t="s">
        <v>50</v>
      </c>
      <c r="E28" s="33">
        <v>1900</v>
      </c>
      <c r="F28" s="33">
        <v>1900</v>
      </c>
      <c r="G28" s="31">
        <v>1900</v>
      </c>
      <c r="H28" s="46">
        <f>SUM(E17:E28)</f>
        <v>1057600</v>
      </c>
      <c r="I28" s="46">
        <f t="shared" ref="I28:J28" si="3">SUM(F17:F28)</f>
        <v>1089600</v>
      </c>
      <c r="J28" s="46">
        <f t="shared" si="3"/>
        <v>1140400</v>
      </c>
    </row>
    <row r="29" spans="1:13" ht="36" customHeight="1" x14ac:dyDescent="0.25">
      <c r="A29" s="12" t="s">
        <v>75</v>
      </c>
      <c r="B29" s="16" t="s">
        <v>63</v>
      </c>
      <c r="C29" s="13" t="s">
        <v>53</v>
      </c>
      <c r="D29" s="14" t="s">
        <v>52</v>
      </c>
      <c r="E29" s="44">
        <v>1589000</v>
      </c>
      <c r="F29" s="44">
        <v>1374200</v>
      </c>
      <c r="G29" s="43">
        <v>1432700</v>
      </c>
    </row>
    <row r="30" spans="1:13" ht="37.5" customHeight="1" x14ac:dyDescent="0.25">
      <c r="A30" s="12" t="s">
        <v>76</v>
      </c>
      <c r="B30" s="16" t="s">
        <v>91</v>
      </c>
      <c r="C30" s="13" t="s">
        <v>53</v>
      </c>
      <c r="D30" s="14" t="s">
        <v>65</v>
      </c>
      <c r="E30" s="44">
        <v>155060</v>
      </c>
      <c r="F30" s="44">
        <v>170150</v>
      </c>
      <c r="G30" s="43">
        <v>176390</v>
      </c>
    </row>
    <row r="31" spans="1:13" ht="41.25" hidden="1" customHeight="1" x14ac:dyDescent="0.25">
      <c r="A31" s="12" t="s">
        <v>90</v>
      </c>
      <c r="B31" s="16" t="s">
        <v>92</v>
      </c>
      <c r="C31" s="13" t="s">
        <v>53</v>
      </c>
      <c r="D31" s="14" t="s">
        <v>71</v>
      </c>
      <c r="E31" s="44"/>
      <c r="F31" s="44"/>
      <c r="G31" s="43"/>
    </row>
    <row r="32" spans="1:13" ht="39.75" customHeight="1" x14ac:dyDescent="0.25">
      <c r="A32" s="12" t="s">
        <v>55</v>
      </c>
      <c r="B32" s="16" t="s">
        <v>60</v>
      </c>
      <c r="C32" s="13" t="s">
        <v>53</v>
      </c>
      <c r="D32" s="14" t="s">
        <v>71</v>
      </c>
      <c r="E32" s="44">
        <v>865500</v>
      </c>
      <c r="F32" s="44">
        <v>997400</v>
      </c>
      <c r="G32" s="43">
        <v>1003500</v>
      </c>
      <c r="H32" s="46">
        <f>E29+E30+E32</f>
        <v>2609560</v>
      </c>
      <c r="I32" s="46">
        <f t="shared" ref="I32:J32" si="4">F29+F30+F32</f>
        <v>2541750</v>
      </c>
      <c r="J32" s="46">
        <f t="shared" si="4"/>
        <v>2612590</v>
      </c>
    </row>
    <row r="33" spans="1:7" x14ac:dyDescent="0.25">
      <c r="C33" s="10" t="s">
        <v>7</v>
      </c>
      <c r="D33" s="15">
        <v>9000</v>
      </c>
      <c r="E33" s="45">
        <f>SUM(E17:E32)</f>
        <v>3667160</v>
      </c>
      <c r="F33" s="45">
        <f t="shared" ref="F33:G33" si="5">SUM(F17:F32)</f>
        <v>3631350</v>
      </c>
      <c r="G33" s="45">
        <f t="shared" si="5"/>
        <v>3752990</v>
      </c>
    </row>
    <row r="34" spans="1:7" x14ac:dyDescent="0.25">
      <c r="D34" s="47"/>
      <c r="E34" s="48"/>
      <c r="F34" s="48"/>
      <c r="G34" s="48"/>
    </row>
    <row r="35" spans="1:7" x14ac:dyDescent="0.25">
      <c r="D35" s="47"/>
      <c r="E35" s="48"/>
      <c r="F35" s="48"/>
      <c r="G35" s="48"/>
    </row>
    <row r="36" spans="1:7" x14ac:dyDescent="0.25">
      <c r="A36" s="18" t="s">
        <v>12</v>
      </c>
      <c r="B36" s="19" t="s">
        <v>67</v>
      </c>
      <c r="E36" s="51" t="s">
        <v>96</v>
      </c>
      <c r="F36" s="51"/>
    </row>
    <row r="37" spans="1:7" s="8" customFormat="1" ht="11.25" x14ac:dyDescent="0.2">
      <c r="A37" s="8" t="s">
        <v>13</v>
      </c>
      <c r="B37" s="5" t="s">
        <v>14</v>
      </c>
      <c r="C37" s="5" t="s">
        <v>15</v>
      </c>
      <c r="D37" s="5"/>
      <c r="E37" s="50" t="s">
        <v>16</v>
      </c>
      <c r="F37" s="50"/>
      <c r="G37" s="35"/>
    </row>
    <row r="38" spans="1:7" ht="18.75" x14ac:dyDescent="0.3">
      <c r="B38" s="9"/>
    </row>
    <row r="39" spans="1:7" x14ac:dyDescent="0.25">
      <c r="A39" s="2" t="s">
        <v>107</v>
      </c>
    </row>
  </sheetData>
  <mergeCells count="15">
    <mergeCell ref="A3:G3"/>
    <mergeCell ref="A1:G1"/>
    <mergeCell ref="A2:G2"/>
    <mergeCell ref="E37:F37"/>
    <mergeCell ref="E36:F36"/>
    <mergeCell ref="B5:E5"/>
    <mergeCell ref="A13:B13"/>
    <mergeCell ref="E13:G13"/>
    <mergeCell ref="A14:A15"/>
    <mergeCell ref="B14:B15"/>
    <mergeCell ref="D13:D15"/>
    <mergeCell ref="C13:C15"/>
    <mergeCell ref="A7:E7"/>
    <mergeCell ref="B9:E9"/>
    <mergeCell ref="B10:E10"/>
  </mergeCells>
  <pageMargins left="0.19685039370078741" right="0.19685039370078741" top="0.39370078740157483" bottom="0.19685039370078741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topLeftCell="A4" zoomScaleNormal="85" zoomScaleSheetLayoutView="100" workbookViewId="0">
      <selection activeCell="C16" sqref="C16:E20"/>
    </sheetView>
  </sheetViews>
  <sheetFormatPr defaultRowHeight="15.75" x14ac:dyDescent="0.25"/>
  <cols>
    <col min="1" max="1" width="26.28515625" style="2" customWidth="1"/>
    <col min="2" max="2" width="56.140625" style="2" customWidth="1"/>
    <col min="3" max="4" width="15.42578125" style="24" customWidth="1"/>
    <col min="5" max="5" width="15.42578125" style="37" customWidth="1"/>
    <col min="6" max="6" width="11.28515625" style="2" bestFit="1" customWidth="1"/>
    <col min="7" max="7" width="11.85546875" style="2" customWidth="1"/>
    <col min="8" max="8" width="12.5703125" style="2" customWidth="1"/>
    <col min="9" max="16384" width="9.140625" style="2"/>
  </cols>
  <sheetData>
    <row r="1" spans="1:9" s="3" customFormat="1" x14ac:dyDescent="0.25">
      <c r="A1" s="49" t="s">
        <v>19</v>
      </c>
      <c r="B1" s="49"/>
      <c r="C1" s="49"/>
      <c r="D1" s="49"/>
      <c r="E1" s="49"/>
    </row>
    <row r="2" spans="1:9" s="3" customFormat="1" x14ac:dyDescent="0.25">
      <c r="A2" s="49" t="s">
        <v>54</v>
      </c>
      <c r="B2" s="49"/>
      <c r="C2" s="49"/>
      <c r="D2" s="49"/>
      <c r="E2" s="49"/>
    </row>
    <row r="3" spans="1:9" x14ac:dyDescent="0.25">
      <c r="A3" s="49" t="s">
        <v>93</v>
      </c>
      <c r="B3" s="49"/>
      <c r="C3" s="49"/>
      <c r="D3" s="49"/>
      <c r="E3" s="49"/>
    </row>
    <row r="5" spans="1:9" s="4" customFormat="1" ht="15.75" customHeight="1" x14ac:dyDescent="0.2">
      <c r="A5" s="53" t="s">
        <v>20</v>
      </c>
      <c r="B5" s="54"/>
      <c r="C5" s="55" t="s">
        <v>8</v>
      </c>
      <c r="D5" s="56"/>
      <c r="E5" s="57"/>
    </row>
    <row r="6" spans="1:9" s="4" customFormat="1" ht="12.75" x14ac:dyDescent="0.2">
      <c r="A6" s="58" t="s">
        <v>21</v>
      </c>
      <c r="B6" s="58" t="s">
        <v>4</v>
      </c>
      <c r="C6" s="29" t="s">
        <v>68</v>
      </c>
      <c r="D6" s="29" t="s">
        <v>89</v>
      </c>
      <c r="E6" s="29" t="s">
        <v>94</v>
      </c>
    </row>
    <row r="7" spans="1:9" s="4" customFormat="1" ht="38.25" x14ac:dyDescent="0.2">
      <c r="A7" s="59"/>
      <c r="B7" s="59"/>
      <c r="C7" s="30" t="s">
        <v>9</v>
      </c>
      <c r="D7" s="30" t="s">
        <v>10</v>
      </c>
      <c r="E7" s="30" t="s">
        <v>11</v>
      </c>
    </row>
    <row r="8" spans="1:9" ht="13.5" customHeight="1" x14ac:dyDescent="0.25">
      <c r="A8" s="11" t="s">
        <v>23</v>
      </c>
      <c r="B8" s="16" t="s">
        <v>77</v>
      </c>
      <c r="C8" s="31">
        <v>199400</v>
      </c>
      <c r="D8" s="31">
        <v>211500</v>
      </c>
      <c r="E8" s="31">
        <v>223100</v>
      </c>
    </row>
    <row r="9" spans="1:9" ht="36" hidden="1" x14ac:dyDescent="0.25">
      <c r="A9" s="11" t="s">
        <v>69</v>
      </c>
      <c r="B9" s="20" t="s">
        <v>72</v>
      </c>
      <c r="C9" s="31"/>
      <c r="D9" s="31"/>
      <c r="E9" s="31"/>
    </row>
    <row r="10" spans="1:9" ht="17.25" customHeight="1" x14ac:dyDescent="0.25">
      <c r="A10" s="11" t="s">
        <v>56</v>
      </c>
      <c r="B10" s="20" t="s">
        <v>78</v>
      </c>
      <c r="C10" s="32">
        <v>251300</v>
      </c>
      <c r="D10" s="36">
        <v>258100</v>
      </c>
      <c r="E10" s="36">
        <v>260400</v>
      </c>
    </row>
    <row r="11" spans="1:9" ht="17.25" customHeight="1" x14ac:dyDescent="0.25">
      <c r="A11" s="12" t="s">
        <v>57</v>
      </c>
      <c r="B11" s="16" t="s">
        <v>79</v>
      </c>
      <c r="C11" s="36">
        <v>1200</v>
      </c>
      <c r="D11" s="36">
        <v>1400</v>
      </c>
      <c r="E11" s="36">
        <v>1400</v>
      </c>
    </row>
    <row r="12" spans="1:9" ht="17.25" customHeight="1" x14ac:dyDescent="0.25">
      <c r="A12" s="12" t="s">
        <v>58</v>
      </c>
      <c r="B12" s="16" t="s">
        <v>80</v>
      </c>
      <c r="C12" s="36">
        <v>260500</v>
      </c>
      <c r="D12" s="36">
        <v>268800</v>
      </c>
      <c r="E12" s="36">
        <v>271200</v>
      </c>
    </row>
    <row r="13" spans="1:9" ht="17.25" customHeight="1" x14ac:dyDescent="0.25">
      <c r="A13" s="12" t="s">
        <v>59</v>
      </c>
      <c r="B13" s="16" t="s">
        <v>81</v>
      </c>
      <c r="C13" s="36">
        <v>-31200</v>
      </c>
      <c r="D13" s="36">
        <v>-32100</v>
      </c>
      <c r="E13" s="36">
        <v>-33100</v>
      </c>
      <c r="F13" s="24"/>
      <c r="G13" s="24"/>
      <c r="H13" s="24"/>
      <c r="I13" s="24"/>
    </row>
    <row r="14" spans="1:9" s="3" customFormat="1" ht="17.25" customHeight="1" x14ac:dyDescent="0.25">
      <c r="A14" s="38"/>
      <c r="B14" s="39" t="s">
        <v>85</v>
      </c>
      <c r="C14" s="40">
        <f>SUM(C10:C13)</f>
        <v>481800</v>
      </c>
      <c r="D14" s="40">
        <f t="shared" ref="D14:E14" si="0">SUM(D10:D13)</f>
        <v>496200</v>
      </c>
      <c r="E14" s="40">
        <f t="shared" si="0"/>
        <v>499900</v>
      </c>
      <c r="F14" s="41"/>
      <c r="G14" s="41"/>
      <c r="H14" s="41"/>
      <c r="I14" s="41"/>
    </row>
    <row r="15" spans="1:9" x14ac:dyDescent="0.25">
      <c r="A15" s="12" t="s">
        <v>70</v>
      </c>
      <c r="B15" s="20" t="s">
        <v>73</v>
      </c>
      <c r="C15" s="33"/>
      <c r="D15" s="33"/>
      <c r="E15" s="31"/>
    </row>
    <row r="16" spans="1:9" ht="36" x14ac:dyDescent="0.25">
      <c r="A16" s="12" t="s">
        <v>37</v>
      </c>
      <c r="B16" s="20" t="s">
        <v>45</v>
      </c>
      <c r="C16" s="33">
        <v>66000</v>
      </c>
      <c r="D16" s="33">
        <v>67600</v>
      </c>
      <c r="E16" s="31">
        <v>69200</v>
      </c>
    </row>
    <row r="17" spans="1:9" x14ac:dyDescent="0.25">
      <c r="A17" s="12" t="s">
        <v>39</v>
      </c>
      <c r="B17" s="16" t="s">
        <v>82</v>
      </c>
      <c r="C17" s="33">
        <v>61000</v>
      </c>
      <c r="D17" s="33">
        <v>61000</v>
      </c>
      <c r="E17" s="31">
        <v>61000</v>
      </c>
    </row>
    <row r="18" spans="1:9" x14ac:dyDescent="0.25">
      <c r="A18" s="12" t="s">
        <v>42</v>
      </c>
      <c r="B18" s="16" t="s">
        <v>83</v>
      </c>
      <c r="C18" s="33">
        <v>200000</v>
      </c>
      <c r="D18" s="33">
        <v>200000</v>
      </c>
      <c r="E18" s="31">
        <v>200000</v>
      </c>
      <c r="F18" s="24"/>
      <c r="G18" s="24"/>
      <c r="H18" s="24"/>
      <c r="I18" s="24"/>
    </row>
    <row r="19" spans="1:9" ht="21" customHeight="1" x14ac:dyDescent="0.25">
      <c r="A19" s="12" t="s">
        <v>74</v>
      </c>
      <c r="B19" s="16" t="s">
        <v>84</v>
      </c>
      <c r="C19" s="33">
        <v>600</v>
      </c>
      <c r="D19" s="33">
        <v>600</v>
      </c>
      <c r="E19" s="31">
        <v>600</v>
      </c>
    </row>
    <row r="20" spans="1:9" ht="60" x14ac:dyDescent="0.25">
      <c r="A20" s="12" t="s">
        <v>46</v>
      </c>
      <c r="B20" s="16" t="s">
        <v>47</v>
      </c>
      <c r="C20" s="33">
        <v>1900</v>
      </c>
      <c r="D20" s="33">
        <v>1900</v>
      </c>
      <c r="E20" s="31">
        <v>1900</v>
      </c>
    </row>
    <row r="21" spans="1:9" ht="39" customHeight="1" x14ac:dyDescent="0.25">
      <c r="A21" s="12" t="s">
        <v>75</v>
      </c>
      <c r="B21" s="16" t="s">
        <v>63</v>
      </c>
      <c r="C21" s="33"/>
      <c r="D21" s="33"/>
      <c r="E21" s="31"/>
    </row>
    <row r="22" spans="1:9" ht="37.5" customHeight="1" x14ac:dyDescent="0.25">
      <c r="A22" s="12" t="s">
        <v>76</v>
      </c>
      <c r="B22" s="16" t="s">
        <v>51</v>
      </c>
      <c r="C22" s="33"/>
      <c r="D22" s="33"/>
      <c r="E22" s="31"/>
    </row>
    <row r="23" spans="1:9" ht="24" x14ac:dyDescent="0.25">
      <c r="A23" s="12" t="s">
        <v>55</v>
      </c>
      <c r="B23" s="16" t="s">
        <v>60</v>
      </c>
      <c r="C23" s="33"/>
      <c r="D23" s="33"/>
      <c r="E23" s="31"/>
    </row>
    <row r="24" spans="1:9" x14ac:dyDescent="0.25">
      <c r="C24" s="34"/>
      <c r="D24" s="34"/>
      <c r="E24" s="34"/>
    </row>
  </sheetData>
  <mergeCells count="7">
    <mergeCell ref="A5:B5"/>
    <mergeCell ref="C5:E5"/>
    <mergeCell ref="A6:A7"/>
    <mergeCell ref="B6:B7"/>
    <mergeCell ref="A1:E1"/>
    <mergeCell ref="A2:E2"/>
    <mergeCell ref="A3:E3"/>
  </mergeCells>
  <pageMargins left="0.19685039370078741" right="0.19685039370078741" top="0.39370078740157483" bottom="0.19685039370078741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Normal="85" zoomScaleSheetLayoutView="100" workbookViewId="0">
      <selection activeCell="A6" sqref="A6:A7"/>
    </sheetView>
  </sheetViews>
  <sheetFormatPr defaultRowHeight="15.75" x14ac:dyDescent="0.25"/>
  <cols>
    <col min="1" max="1" width="26.28515625" style="2" customWidth="1"/>
    <col min="2" max="2" width="56.140625" style="2" customWidth="1"/>
    <col min="3" max="4" width="15.42578125" style="24" customWidth="1"/>
    <col min="5" max="5" width="15.42578125" style="37" customWidth="1"/>
    <col min="6" max="6" width="11.28515625" style="2" bestFit="1" customWidth="1"/>
    <col min="7" max="7" width="11.85546875" style="2" customWidth="1"/>
    <col min="8" max="8" width="12.5703125" style="2" customWidth="1"/>
    <col min="9" max="16384" width="9.140625" style="2"/>
  </cols>
  <sheetData>
    <row r="1" spans="1:9" s="3" customFormat="1" x14ac:dyDescent="0.25">
      <c r="A1" s="49" t="s">
        <v>19</v>
      </c>
      <c r="B1" s="49"/>
      <c r="C1" s="49"/>
      <c r="D1" s="49"/>
      <c r="E1" s="49"/>
    </row>
    <row r="2" spans="1:9" s="3" customFormat="1" x14ac:dyDescent="0.25">
      <c r="A2" s="49" t="s">
        <v>54</v>
      </c>
      <c r="B2" s="49"/>
      <c r="C2" s="49"/>
      <c r="D2" s="49"/>
      <c r="E2" s="49"/>
    </row>
    <row r="3" spans="1:9" x14ac:dyDescent="0.25">
      <c r="A3" s="49" t="s">
        <v>61</v>
      </c>
      <c r="B3" s="49"/>
      <c r="C3" s="49"/>
      <c r="D3" s="49"/>
      <c r="E3" s="49"/>
    </row>
    <row r="4" spans="1:9" x14ac:dyDescent="0.25">
      <c r="A4" s="67" t="s">
        <v>88</v>
      </c>
      <c r="B4" s="67"/>
    </row>
    <row r="5" spans="1:9" s="4" customFormat="1" ht="15.75" customHeight="1" x14ac:dyDescent="0.2">
      <c r="A5" s="53" t="s">
        <v>20</v>
      </c>
      <c r="B5" s="54"/>
      <c r="C5" s="55" t="s">
        <v>8</v>
      </c>
      <c r="D5" s="56"/>
      <c r="E5" s="57"/>
    </row>
    <row r="6" spans="1:9" s="4" customFormat="1" ht="12.75" x14ac:dyDescent="0.2">
      <c r="A6" s="58" t="s">
        <v>21</v>
      </c>
      <c r="B6" s="58" t="s">
        <v>4</v>
      </c>
      <c r="C6" s="29" t="s">
        <v>62</v>
      </c>
      <c r="D6" s="29" t="s">
        <v>68</v>
      </c>
      <c r="E6" s="29" t="s">
        <v>86</v>
      </c>
    </row>
    <row r="7" spans="1:9" s="4" customFormat="1" ht="38.25" x14ac:dyDescent="0.2">
      <c r="A7" s="59"/>
      <c r="B7" s="59"/>
      <c r="C7" s="30" t="s">
        <v>9</v>
      </c>
      <c r="D7" s="30" t="s">
        <v>10</v>
      </c>
      <c r="E7" s="30" t="s">
        <v>11</v>
      </c>
    </row>
    <row r="8" spans="1:9" ht="13.5" customHeight="1" x14ac:dyDescent="0.25">
      <c r="A8" s="11" t="s">
        <v>23</v>
      </c>
      <c r="B8" s="16" t="s">
        <v>77</v>
      </c>
      <c r="C8" s="31"/>
      <c r="D8" s="31"/>
      <c r="E8" s="31"/>
    </row>
    <row r="9" spans="1:9" ht="36" x14ac:dyDescent="0.25">
      <c r="A9" s="11" t="s">
        <v>69</v>
      </c>
      <c r="B9" s="20" t="s">
        <v>72</v>
      </c>
      <c r="C9" s="31"/>
      <c r="D9" s="31"/>
      <c r="E9" s="31"/>
    </row>
    <row r="10" spans="1:9" ht="17.25" customHeight="1" x14ac:dyDescent="0.25">
      <c r="A10" s="11" t="s">
        <v>56</v>
      </c>
      <c r="B10" s="20" t="s">
        <v>78</v>
      </c>
      <c r="C10" s="32">
        <v>192544</v>
      </c>
      <c r="D10" s="36">
        <v>202314</v>
      </c>
      <c r="E10" s="36">
        <v>214058</v>
      </c>
    </row>
    <row r="11" spans="1:9" ht="17.25" customHeight="1" x14ac:dyDescent="0.25">
      <c r="A11" s="12" t="s">
        <v>57</v>
      </c>
      <c r="B11" s="16" t="s">
        <v>79</v>
      </c>
      <c r="C11" s="36">
        <v>1337</v>
      </c>
      <c r="D11" s="36">
        <v>1382</v>
      </c>
      <c r="E11" s="36">
        <v>1424</v>
      </c>
    </row>
    <row r="12" spans="1:9" ht="17.25" customHeight="1" x14ac:dyDescent="0.25">
      <c r="A12" s="12" t="s">
        <v>58</v>
      </c>
      <c r="B12" s="16" t="s">
        <v>80</v>
      </c>
      <c r="C12" s="36">
        <v>238023</v>
      </c>
      <c r="D12" s="36">
        <v>246865</v>
      </c>
      <c r="E12" s="36">
        <v>258459</v>
      </c>
    </row>
    <row r="13" spans="1:9" ht="17.25" customHeight="1" x14ac:dyDescent="0.25">
      <c r="A13" s="12" t="s">
        <v>59</v>
      </c>
      <c r="B13" s="16" t="s">
        <v>81</v>
      </c>
      <c r="C13" s="36">
        <v>-25394</v>
      </c>
      <c r="D13" s="36">
        <v>-26496</v>
      </c>
      <c r="E13" s="36">
        <v>-26360</v>
      </c>
      <c r="F13" s="24"/>
      <c r="G13" s="24"/>
      <c r="H13" s="24"/>
      <c r="I13" s="24"/>
    </row>
    <row r="14" spans="1:9" s="3" customFormat="1" ht="17.25" customHeight="1" x14ac:dyDescent="0.25">
      <c r="A14" s="38"/>
      <c r="B14" s="39" t="s">
        <v>85</v>
      </c>
      <c r="C14" s="40">
        <f>SUM(C10:C13)</f>
        <v>406510</v>
      </c>
      <c r="D14" s="40">
        <f t="shared" ref="D14:E14" si="0">SUM(D10:D13)</f>
        <v>424065</v>
      </c>
      <c r="E14" s="40">
        <f t="shared" si="0"/>
        <v>447581</v>
      </c>
      <c r="F14" s="41"/>
      <c r="G14" s="41"/>
      <c r="H14" s="41"/>
      <c r="I14" s="41"/>
    </row>
    <row r="15" spans="1:9" s="3" customFormat="1" ht="17.25" customHeight="1" x14ac:dyDescent="0.25">
      <c r="A15" s="38"/>
      <c r="B15" s="39" t="s">
        <v>87</v>
      </c>
      <c r="C15" s="40">
        <v>406511</v>
      </c>
      <c r="D15" s="40">
        <v>424065</v>
      </c>
      <c r="E15" s="40">
        <v>447581</v>
      </c>
      <c r="F15" s="41"/>
      <c r="G15" s="41"/>
      <c r="H15" s="41"/>
      <c r="I15" s="41"/>
    </row>
    <row r="16" spans="1:9" x14ac:dyDescent="0.25">
      <c r="A16" s="12" t="s">
        <v>70</v>
      </c>
      <c r="B16" s="20" t="s">
        <v>73</v>
      </c>
      <c r="C16" s="33"/>
      <c r="D16" s="33"/>
      <c r="E16" s="31"/>
    </row>
    <row r="17" spans="1:9" ht="36" x14ac:dyDescent="0.25">
      <c r="A17" s="12" t="s">
        <v>37</v>
      </c>
      <c r="B17" s="20" t="s">
        <v>45</v>
      </c>
      <c r="C17" s="33"/>
      <c r="D17" s="33"/>
      <c r="E17" s="31"/>
    </row>
    <row r="18" spans="1:9" x14ac:dyDescent="0.25">
      <c r="A18" s="12" t="s">
        <v>39</v>
      </c>
      <c r="B18" s="16" t="s">
        <v>82</v>
      </c>
      <c r="C18" s="33"/>
      <c r="D18" s="33"/>
      <c r="E18" s="31"/>
    </row>
    <row r="19" spans="1:9" x14ac:dyDescent="0.25">
      <c r="A19" s="12" t="s">
        <v>42</v>
      </c>
      <c r="B19" s="16" t="s">
        <v>83</v>
      </c>
      <c r="C19" s="33"/>
      <c r="D19" s="33"/>
      <c r="E19" s="31"/>
      <c r="F19" s="24"/>
      <c r="G19" s="24"/>
      <c r="H19" s="24"/>
      <c r="I19" s="24"/>
    </row>
    <row r="20" spans="1:9" ht="21" customHeight="1" x14ac:dyDescent="0.25">
      <c r="A20" s="12" t="s">
        <v>74</v>
      </c>
      <c r="B20" s="16" t="s">
        <v>84</v>
      </c>
      <c r="C20" s="33"/>
      <c r="D20" s="33"/>
      <c r="E20" s="31"/>
    </row>
    <row r="21" spans="1:9" ht="60" x14ac:dyDescent="0.25">
      <c r="A21" s="12" t="s">
        <v>46</v>
      </c>
      <c r="B21" s="16" t="s">
        <v>47</v>
      </c>
      <c r="C21" s="33"/>
      <c r="D21" s="33"/>
      <c r="E21" s="31"/>
    </row>
    <row r="22" spans="1:9" ht="39" customHeight="1" x14ac:dyDescent="0.25">
      <c r="A22" s="12" t="s">
        <v>75</v>
      </c>
      <c r="B22" s="16" t="s">
        <v>63</v>
      </c>
      <c r="C22" s="33"/>
      <c r="D22" s="33"/>
      <c r="E22" s="31"/>
    </row>
    <row r="23" spans="1:9" ht="37.5" customHeight="1" x14ac:dyDescent="0.25">
      <c r="A23" s="12" t="s">
        <v>76</v>
      </c>
      <c r="B23" s="16" t="s">
        <v>51</v>
      </c>
      <c r="C23" s="33"/>
      <c r="D23" s="33"/>
      <c r="E23" s="31"/>
    </row>
    <row r="24" spans="1:9" ht="24" x14ac:dyDescent="0.25">
      <c r="A24" s="12" t="s">
        <v>55</v>
      </c>
      <c r="B24" s="16" t="s">
        <v>60</v>
      </c>
      <c r="C24" s="33"/>
      <c r="D24" s="33"/>
      <c r="E24" s="31"/>
    </row>
    <row r="25" spans="1:9" x14ac:dyDescent="0.25">
      <c r="C25" s="34">
        <f>SUM(C8:C24)</f>
        <v>1219531</v>
      </c>
      <c r="D25" s="34">
        <f>SUM(D8:D24)</f>
        <v>1272195</v>
      </c>
      <c r="E25" s="34">
        <f>SUM(E8:E24)</f>
        <v>1342743</v>
      </c>
    </row>
  </sheetData>
  <mergeCells count="8">
    <mergeCell ref="A6:A7"/>
    <mergeCell ref="B6:B7"/>
    <mergeCell ref="A4:B4"/>
    <mergeCell ref="A1:E1"/>
    <mergeCell ref="A2:E2"/>
    <mergeCell ref="A3:E3"/>
    <mergeCell ref="A5:B5"/>
    <mergeCell ref="C5:E5"/>
  </mergeCells>
  <pageMargins left="0.19685039370078741" right="0.19685039370078741" top="0.39370078740157483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М-К</vt:lpstr>
      <vt:lpstr>МК</vt:lpstr>
      <vt:lpstr>Селин</vt:lpstr>
      <vt:lpstr>'М-К'!Заголовки_для_печати</vt:lpstr>
      <vt:lpstr>МК!Область_печати</vt:lpstr>
      <vt:lpstr>'М-К'!Область_печати</vt:lpstr>
      <vt:lpstr>Селин!Область_печати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2024-11-14T08:19:16Z</cp:lastPrinted>
  <dcterms:created xsi:type="dcterms:W3CDTF">2011-01-28T08:18:11Z</dcterms:created>
  <dcterms:modified xsi:type="dcterms:W3CDTF">2024-11-14T08:20:31Z</dcterms:modified>
</cp:coreProperties>
</file>